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rqlu\Documents\2.UVM Tlalpan\1. Cuatrimestre\Instalaciones I\Sesiones\"/>
    </mc:Choice>
  </mc:AlternateContent>
  <xr:revisionPtr revIDLastSave="0" documentId="8_{D857F705-2CE9-47CF-8248-813C2E2A00D9}" xr6:coauthVersionLast="44" xr6:coauthVersionMax="44" xr10:uidLastSave="{00000000-0000-0000-0000-000000000000}"/>
  <bookViews>
    <workbookView xWindow="-48" yWindow="-48" windowWidth="23136" windowHeight="130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42" i="1"/>
  <c r="G64" i="1"/>
  <c r="C62" i="1"/>
  <c r="B50" i="1"/>
  <c r="D50" i="1" s="1"/>
  <c r="B51" i="1" s="1"/>
  <c r="D51" i="1" s="1"/>
  <c r="C54" i="1" s="1"/>
  <c r="B57" i="1" s="1"/>
  <c r="D57" i="1" s="1"/>
  <c r="B58" i="1" s="1"/>
  <c r="C58" i="1" s="1"/>
  <c r="B28" i="1"/>
  <c r="D28" i="1" s="1"/>
  <c r="B29" i="1" s="1"/>
  <c r="D29" i="1" s="1"/>
  <c r="C32" i="1" s="1"/>
  <c r="C40" i="1"/>
  <c r="C18" i="1"/>
  <c r="B6" i="1"/>
  <c r="H5" i="1"/>
  <c r="A6" i="1" s="1"/>
  <c r="G62" i="1" l="1"/>
  <c r="D6" i="1"/>
  <c r="B7" i="1" s="1"/>
  <c r="D7" i="1" s="1"/>
  <c r="D9" i="1" s="1"/>
  <c r="E9" i="1" s="1"/>
  <c r="C10" i="1" s="1"/>
  <c r="B13" i="1" s="1"/>
  <c r="D13" i="1" s="1"/>
  <c r="B14" i="1" s="1"/>
  <c r="C14" i="1" s="1"/>
  <c r="B18" i="1" s="1"/>
  <c r="B62" i="1"/>
  <c r="A62" i="1"/>
  <c r="B35" i="1"/>
  <c r="D35" i="1" s="1"/>
  <c r="B36" i="1" s="1"/>
  <c r="C36" i="1" s="1"/>
  <c r="B40" i="1"/>
  <c r="A40" i="1"/>
  <c r="G40" i="1" s="1"/>
  <c r="A18" i="1" l="1"/>
  <c r="G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Efrain Manases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cantidad de recamaras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Insertar 2 o 3 
(esto indica la cap. Requerida, de almacenamiento requerida)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Ingresar altura deseada en metros
</t>
        </r>
      </text>
    </comment>
    <comment ref="A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cantidad de personas en oficina=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Insertar 2 o 3 
(esto indica la cap. Requerida, de almacenamiento requerida)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Ingresar altura deseada en metros
</t>
        </r>
      </text>
    </comment>
    <comment ref="A5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cantidad de personas en oficina=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Insertar 2 o 3 
(esto indica la cap. Requerida, de almacenamiento requerida)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7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Ingresar altura deseada en metros
</t>
        </r>
      </text>
    </comment>
  </commentList>
</comments>
</file>

<file path=xl/sharedStrings.xml><?xml version="1.0" encoding="utf-8"?>
<sst xmlns="http://schemas.openxmlformats.org/spreadsheetml/2006/main" count="71" uniqueCount="28">
  <si>
    <t>Obra:</t>
  </si>
  <si>
    <t>Torre de 16 departamentos de uso residencial</t>
  </si>
  <si>
    <t>Tabla de gasto diario:</t>
  </si>
  <si>
    <t>lts/hab./día</t>
  </si>
  <si>
    <t>Personas</t>
  </si>
  <si>
    <t>Pers. Reserva</t>
  </si>
  <si>
    <t>Litros de cap. Diario (requerido)</t>
  </si>
  <si>
    <t>Reserva:</t>
  </si>
  <si>
    <t>Litros / depto.</t>
  </si>
  <si>
    <t>Area</t>
  </si>
  <si>
    <t>V/h</t>
  </si>
  <si>
    <t>L=Raiz de:</t>
  </si>
  <si>
    <t>Conclusión:</t>
  </si>
  <si>
    <t>1.- por calculo cisterna:</t>
  </si>
  <si>
    <t>1.- por especificación y por espacio según proyecto:</t>
  </si>
  <si>
    <t>Calculo de cisterna departamentos</t>
  </si>
  <si>
    <t>Litros</t>
  </si>
  <si>
    <t xml:space="preserve">Calculo de cisterna/ dotación al día </t>
  </si>
  <si>
    <t>Oficinas Administrativas</t>
  </si>
  <si>
    <t>(+0.4)</t>
  </si>
  <si>
    <t>(dimensiones mínimas)</t>
  </si>
  <si>
    <t>lado</t>
  </si>
  <si>
    <t>altura</t>
  </si>
  <si>
    <t>lts/asist./día</t>
  </si>
  <si>
    <t>Area de Reunión Infantíl</t>
  </si>
  <si>
    <t>para cap. De</t>
  </si>
  <si>
    <t>tabla 2.2</t>
  </si>
  <si>
    <t>Recamara(s)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</si>
</sst>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819150</xdr:colOff>
      <xdr:row>4</xdr:row>
      <xdr:rowOff>28575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343150" y="79057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2343150" y="79057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5</xdr:col>
      <xdr:colOff>0</xdr:colOff>
      <xdr:row>4</xdr:row>
      <xdr:rowOff>19050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3810000" y="7810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3810000" y="7810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7</xdr:col>
      <xdr:colOff>104775</xdr:colOff>
      <xdr:row>4</xdr:row>
      <xdr:rowOff>19050</xdr:rowOff>
    </xdr:from>
    <xdr:ext cx="70276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38775" y="78105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0</xdr:col>
      <xdr:colOff>695325</xdr:colOff>
      <xdr:row>5</xdr:row>
      <xdr:rowOff>28575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695325" y="98107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695325" y="98107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733425</xdr:colOff>
      <xdr:row>5</xdr:row>
      <xdr:rowOff>19050</xdr:rowOff>
    </xdr:from>
    <xdr:ext cx="70276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57425" y="97155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1</xdr:col>
      <xdr:colOff>695325</xdr:colOff>
      <xdr:row>6</xdr:row>
      <xdr:rowOff>19050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1457325" y="11620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1457325" y="11620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733425</xdr:colOff>
      <xdr:row>6</xdr:row>
      <xdr:rowOff>9525</xdr:rowOff>
    </xdr:from>
    <xdr:ext cx="70276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257425" y="1152525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0</xdr:col>
      <xdr:colOff>0</xdr:colOff>
      <xdr:row>8</xdr:row>
      <xdr:rowOff>19050</xdr:rowOff>
    </xdr:from>
    <xdr:ext cx="1600201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543050"/>
          <a:ext cx="1600201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MX" sz="1100"/>
            <a:t>Departamentos</a:t>
          </a:r>
          <a:r>
            <a:rPr lang="es-MX" sz="1100" baseline="0"/>
            <a:t> requeridos:</a:t>
          </a:r>
          <a:endParaRPr lang="es-MX" sz="1100"/>
        </a:p>
      </xdr:txBody>
    </xdr:sp>
    <xdr:clientData/>
  </xdr:oneCellAnchor>
  <xdr:oneCellAnchor>
    <xdr:from>
      <xdr:col>2</xdr:col>
      <xdr:colOff>695325</xdr:colOff>
      <xdr:row>8</xdr:row>
      <xdr:rowOff>28575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2219325" y="155257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2219325" y="155257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3</xdr:col>
      <xdr:colOff>714375</xdr:colOff>
      <xdr:row>8</xdr:row>
      <xdr:rowOff>38100</xdr:rowOff>
    </xdr:from>
    <xdr:ext cx="70276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000375" y="156210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0</xdr:col>
      <xdr:colOff>0</xdr:colOff>
      <xdr:row>9</xdr:row>
      <xdr:rowOff>28575</xdr:rowOff>
    </xdr:from>
    <xdr:ext cx="1600201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1743075"/>
          <a:ext cx="1600201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MX" sz="1100"/>
            <a:t>Conversion a m3</a:t>
          </a:r>
          <a:r>
            <a:rPr lang="es-MX" sz="1100" baseline="0"/>
            <a:t>:</a:t>
          </a:r>
          <a:endParaRPr lang="es-MX" sz="1100"/>
        </a:p>
      </xdr:txBody>
    </xdr:sp>
    <xdr:clientData/>
  </xdr:oneCellAnchor>
  <xdr:oneCellAnchor>
    <xdr:from>
      <xdr:col>2</xdr:col>
      <xdr:colOff>695325</xdr:colOff>
      <xdr:row>9</xdr:row>
      <xdr:rowOff>38100</xdr:rowOff>
    </xdr:from>
    <xdr:ext cx="184153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219325" y="1752600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m3</a:t>
          </a:r>
        </a:p>
      </xdr:txBody>
    </xdr:sp>
    <xdr:clientData/>
  </xdr:oneCellAnchor>
  <xdr:oneCellAnchor>
    <xdr:from>
      <xdr:col>0</xdr:col>
      <xdr:colOff>495300</xdr:colOff>
      <xdr:row>11</xdr:row>
      <xdr:rowOff>0</xdr:rowOff>
    </xdr:from>
    <xdr:ext cx="70276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95300" y="209550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0</xdr:col>
      <xdr:colOff>495300</xdr:colOff>
      <xdr:row>12</xdr:row>
      <xdr:rowOff>0</xdr:rowOff>
    </xdr:from>
    <xdr:ext cx="70276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95300" y="209550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1</xdr:col>
      <xdr:colOff>561975</xdr:colOff>
      <xdr:row>12</xdr:row>
      <xdr:rowOff>47625</xdr:rowOff>
    </xdr:from>
    <xdr:ext cx="184153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23975" y="233362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m3</a:t>
          </a:r>
        </a:p>
      </xdr:txBody>
    </xdr:sp>
    <xdr:clientData/>
  </xdr:oneCellAnchor>
  <xdr:oneCellAnchor>
    <xdr:from>
      <xdr:col>2</xdr:col>
      <xdr:colOff>104775</xdr:colOff>
      <xdr:row>12</xdr:row>
      <xdr:rowOff>28575</xdr:rowOff>
    </xdr:from>
    <xdr:ext cx="54502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28775" y="2314575"/>
          <a:ext cx="5450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/</a:t>
          </a:r>
        </a:p>
      </xdr:txBody>
    </xdr:sp>
    <xdr:clientData/>
  </xdr:oneCellAnchor>
  <xdr:oneCellAnchor>
    <xdr:from>
      <xdr:col>2</xdr:col>
      <xdr:colOff>695325</xdr:colOff>
      <xdr:row>12</xdr:row>
      <xdr:rowOff>28575</xdr:rowOff>
    </xdr:from>
    <xdr:ext cx="70276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219325" y="2314575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3</xdr:col>
      <xdr:colOff>571500</xdr:colOff>
      <xdr:row>12</xdr:row>
      <xdr:rowOff>47625</xdr:rowOff>
    </xdr:from>
    <xdr:ext cx="184153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857500" y="233362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m2</a:t>
          </a:r>
        </a:p>
      </xdr:txBody>
    </xdr:sp>
    <xdr:clientData/>
  </xdr:oneCellAnchor>
  <xdr:oneCellAnchor>
    <xdr:from>
      <xdr:col>1</xdr:col>
      <xdr:colOff>542925</xdr:colOff>
      <xdr:row>13</xdr:row>
      <xdr:rowOff>28575</xdr:rowOff>
    </xdr:from>
    <xdr:ext cx="184153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04925" y="250507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m2</a:t>
          </a:r>
        </a:p>
      </xdr:txBody>
    </xdr:sp>
    <xdr:clientData/>
  </xdr:oneCellAnchor>
  <xdr:oneCellAnchor>
    <xdr:from>
      <xdr:col>2</xdr:col>
      <xdr:colOff>19050</xdr:colOff>
      <xdr:row>13</xdr:row>
      <xdr:rowOff>19050</xdr:rowOff>
    </xdr:from>
    <xdr:ext cx="70276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543050" y="249555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2</xdr:col>
      <xdr:colOff>723900</xdr:colOff>
      <xdr:row>13</xdr:row>
      <xdr:rowOff>38100</xdr:rowOff>
    </xdr:from>
    <xdr:ext cx="112660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247900" y="251460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0</xdr:col>
      <xdr:colOff>781050</xdr:colOff>
      <xdr:row>17</xdr:row>
      <xdr:rowOff>57150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/>
          </xdr:nvSpPr>
          <xdr:spPr>
            <a:xfrm>
              <a:off x="2305050" y="31051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2305050" y="31051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704850</xdr:colOff>
      <xdr:row>17</xdr:row>
      <xdr:rowOff>47625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3067050" y="30956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3067050" y="30956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609600</xdr:colOff>
      <xdr:row>17</xdr:row>
      <xdr:rowOff>57150</xdr:rowOff>
    </xdr:from>
    <xdr:ext cx="112660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133600" y="310515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1</xdr:col>
      <xdr:colOff>561975</xdr:colOff>
      <xdr:row>17</xdr:row>
      <xdr:rowOff>47625</xdr:rowOff>
    </xdr:from>
    <xdr:ext cx="112660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924175" y="3095625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2</xdr:col>
      <xdr:colOff>590550</xdr:colOff>
      <xdr:row>17</xdr:row>
      <xdr:rowOff>38100</xdr:rowOff>
    </xdr:from>
    <xdr:ext cx="112660" cy="17222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714750" y="308610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4</xdr:col>
      <xdr:colOff>590550</xdr:colOff>
      <xdr:row>18</xdr:row>
      <xdr:rowOff>38100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714750" y="3276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781050</xdr:colOff>
      <xdr:row>19</xdr:row>
      <xdr:rowOff>57150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 txBox="1"/>
          </xdr:nvSpPr>
          <xdr:spPr>
            <a:xfrm>
              <a:off x="762000" y="32956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762000" y="32956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704850</xdr:colOff>
      <xdr:row>19</xdr:row>
      <xdr:rowOff>47625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 txBox="1"/>
          </xdr:nvSpPr>
          <xdr:spPr>
            <a:xfrm>
              <a:off x="1466850" y="32861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466850" y="32861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609600</xdr:colOff>
      <xdr:row>19</xdr:row>
      <xdr:rowOff>57150</xdr:rowOff>
    </xdr:from>
    <xdr:ext cx="1126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09600" y="329565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1</xdr:col>
      <xdr:colOff>561975</xdr:colOff>
      <xdr:row>19</xdr:row>
      <xdr:rowOff>47625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323975" y="366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590550</xdr:colOff>
      <xdr:row>19</xdr:row>
      <xdr:rowOff>38100</xdr:rowOff>
    </xdr:from>
    <xdr:ext cx="112660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114550" y="327660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1</xdr:col>
      <xdr:colOff>609600</xdr:colOff>
      <xdr:row>19</xdr:row>
      <xdr:rowOff>57150</xdr:rowOff>
    </xdr:from>
    <xdr:ext cx="112660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09600" y="367665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2</xdr:col>
      <xdr:colOff>609600</xdr:colOff>
      <xdr:row>19</xdr:row>
      <xdr:rowOff>57150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133600" y="367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695325</xdr:colOff>
      <xdr:row>27</xdr:row>
      <xdr:rowOff>28575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 txBox="1"/>
          </xdr:nvSpPr>
          <xdr:spPr>
            <a:xfrm>
              <a:off x="695325" y="98107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695325" y="98107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733425</xdr:colOff>
      <xdr:row>27</xdr:row>
      <xdr:rowOff>19050</xdr:rowOff>
    </xdr:from>
    <xdr:ext cx="70276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257425" y="97155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1</xdr:col>
      <xdr:colOff>695325</xdr:colOff>
      <xdr:row>28</xdr:row>
      <xdr:rowOff>19050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 txBox="1"/>
          </xdr:nvSpPr>
          <xdr:spPr>
            <a:xfrm>
              <a:off x="1457325" y="11620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1457325" y="11620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733425</xdr:colOff>
      <xdr:row>28</xdr:row>
      <xdr:rowOff>9525</xdr:rowOff>
    </xdr:from>
    <xdr:ext cx="70276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257425" y="1152525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0</xdr:col>
      <xdr:colOff>0</xdr:colOff>
      <xdr:row>31</xdr:row>
      <xdr:rowOff>28575</xdr:rowOff>
    </xdr:from>
    <xdr:ext cx="1600201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0" y="1743075"/>
          <a:ext cx="1600201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MX" sz="1100"/>
            <a:t>Conversion a m3</a:t>
          </a:r>
          <a:r>
            <a:rPr lang="es-MX" sz="1100" baseline="0"/>
            <a:t>:</a:t>
          </a:r>
          <a:endParaRPr lang="es-MX" sz="1100"/>
        </a:p>
      </xdr:txBody>
    </xdr:sp>
    <xdr:clientData/>
  </xdr:oneCellAnchor>
  <xdr:oneCellAnchor>
    <xdr:from>
      <xdr:col>2</xdr:col>
      <xdr:colOff>695325</xdr:colOff>
      <xdr:row>31</xdr:row>
      <xdr:rowOff>38100</xdr:rowOff>
    </xdr:from>
    <xdr:ext cx="184153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219325" y="1752600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m3</a:t>
          </a:r>
        </a:p>
      </xdr:txBody>
    </xdr:sp>
    <xdr:clientData/>
  </xdr:oneCellAnchor>
  <xdr:oneCellAnchor>
    <xdr:from>
      <xdr:col>0</xdr:col>
      <xdr:colOff>495300</xdr:colOff>
      <xdr:row>33</xdr:row>
      <xdr:rowOff>0</xdr:rowOff>
    </xdr:from>
    <xdr:ext cx="70276" cy="172227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95300" y="209550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0</xdr:col>
      <xdr:colOff>495300</xdr:colOff>
      <xdr:row>34</xdr:row>
      <xdr:rowOff>0</xdr:rowOff>
    </xdr:from>
    <xdr:ext cx="70276" cy="17222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95300" y="228600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1</xdr:col>
      <xdr:colOff>561975</xdr:colOff>
      <xdr:row>34</xdr:row>
      <xdr:rowOff>47625</xdr:rowOff>
    </xdr:from>
    <xdr:ext cx="184153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323975" y="233362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m3</a:t>
          </a:r>
        </a:p>
      </xdr:txBody>
    </xdr:sp>
    <xdr:clientData/>
  </xdr:oneCellAnchor>
  <xdr:oneCellAnchor>
    <xdr:from>
      <xdr:col>2</xdr:col>
      <xdr:colOff>104775</xdr:colOff>
      <xdr:row>34</xdr:row>
      <xdr:rowOff>28575</xdr:rowOff>
    </xdr:from>
    <xdr:ext cx="54502" cy="172227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628775" y="2314575"/>
          <a:ext cx="5450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/</a:t>
          </a:r>
        </a:p>
      </xdr:txBody>
    </xdr:sp>
    <xdr:clientData/>
  </xdr:oneCellAnchor>
  <xdr:oneCellAnchor>
    <xdr:from>
      <xdr:col>2</xdr:col>
      <xdr:colOff>695325</xdr:colOff>
      <xdr:row>34</xdr:row>
      <xdr:rowOff>28575</xdr:rowOff>
    </xdr:from>
    <xdr:ext cx="70276" cy="172227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219325" y="2314575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3</xdr:col>
      <xdr:colOff>571500</xdr:colOff>
      <xdr:row>34</xdr:row>
      <xdr:rowOff>47625</xdr:rowOff>
    </xdr:from>
    <xdr:ext cx="184153" cy="172227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933700" y="233362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m2</a:t>
          </a:r>
        </a:p>
      </xdr:txBody>
    </xdr:sp>
    <xdr:clientData/>
  </xdr:oneCellAnchor>
  <xdr:oneCellAnchor>
    <xdr:from>
      <xdr:col>1</xdr:col>
      <xdr:colOff>542925</xdr:colOff>
      <xdr:row>35</xdr:row>
      <xdr:rowOff>28575</xdr:rowOff>
    </xdr:from>
    <xdr:ext cx="184153" cy="172227"/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304925" y="250507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m2</a:t>
          </a:r>
        </a:p>
      </xdr:txBody>
    </xdr:sp>
    <xdr:clientData/>
  </xdr:oneCellAnchor>
  <xdr:oneCellAnchor>
    <xdr:from>
      <xdr:col>2</xdr:col>
      <xdr:colOff>19050</xdr:colOff>
      <xdr:row>35</xdr:row>
      <xdr:rowOff>19050</xdr:rowOff>
    </xdr:from>
    <xdr:ext cx="70276" cy="172227"/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543050" y="249555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2</xdr:col>
      <xdr:colOff>723900</xdr:colOff>
      <xdr:row>35</xdr:row>
      <xdr:rowOff>38100</xdr:rowOff>
    </xdr:from>
    <xdr:ext cx="112660" cy="172227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247900" y="251460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0</xdr:col>
      <xdr:colOff>781050</xdr:colOff>
      <xdr:row>39</xdr:row>
      <xdr:rowOff>57150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 txBox="1"/>
          </xdr:nvSpPr>
          <xdr:spPr>
            <a:xfrm>
              <a:off x="762000" y="32956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762000" y="32956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704850</xdr:colOff>
      <xdr:row>39</xdr:row>
      <xdr:rowOff>47625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CuadroTexto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SpPr txBox="1"/>
          </xdr:nvSpPr>
          <xdr:spPr>
            <a:xfrm>
              <a:off x="1466850" y="32861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63" name="CuadroTexto 62"/>
            <xdr:cNvSpPr txBox="1"/>
          </xdr:nvSpPr>
          <xdr:spPr>
            <a:xfrm>
              <a:off x="1466850" y="32861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609600</xdr:colOff>
      <xdr:row>39</xdr:row>
      <xdr:rowOff>57150</xdr:rowOff>
    </xdr:from>
    <xdr:ext cx="112660" cy="172227"/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09600" y="329565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1</xdr:col>
      <xdr:colOff>561975</xdr:colOff>
      <xdr:row>39</xdr:row>
      <xdr:rowOff>47625</xdr:rowOff>
    </xdr:from>
    <xdr:ext cx="112660" cy="172227"/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323975" y="3286125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2</xdr:col>
      <xdr:colOff>590550</xdr:colOff>
      <xdr:row>39</xdr:row>
      <xdr:rowOff>38100</xdr:rowOff>
    </xdr:from>
    <xdr:ext cx="112660" cy="172227"/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114550" y="327660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4</xdr:col>
      <xdr:colOff>590550</xdr:colOff>
      <xdr:row>40</xdr:row>
      <xdr:rowOff>38100</xdr:rowOff>
    </xdr:from>
    <xdr:ext cx="65" cy="172227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714750" y="3467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781050</xdr:colOff>
      <xdr:row>41</xdr:row>
      <xdr:rowOff>57150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 txBox="1"/>
          </xdr:nvSpPr>
          <xdr:spPr>
            <a:xfrm>
              <a:off x="762000" y="36766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762000" y="36766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704850</xdr:colOff>
      <xdr:row>41</xdr:row>
      <xdr:rowOff>47625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SpPr txBox="1"/>
          </xdr:nvSpPr>
          <xdr:spPr>
            <a:xfrm>
              <a:off x="1466850" y="36671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1466850" y="36671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609600</xdr:colOff>
      <xdr:row>41</xdr:row>
      <xdr:rowOff>57150</xdr:rowOff>
    </xdr:from>
    <xdr:ext cx="112660" cy="172227"/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09600" y="367665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1</xdr:col>
      <xdr:colOff>561975</xdr:colOff>
      <xdr:row>41</xdr:row>
      <xdr:rowOff>47625</xdr:rowOff>
    </xdr:from>
    <xdr:ext cx="65" cy="172227"/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323975" y="366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590550</xdr:colOff>
      <xdr:row>41</xdr:row>
      <xdr:rowOff>38100</xdr:rowOff>
    </xdr:from>
    <xdr:ext cx="112660" cy="172227"/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114550" y="365760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1</xdr:col>
      <xdr:colOff>609600</xdr:colOff>
      <xdr:row>41</xdr:row>
      <xdr:rowOff>57150</xdr:rowOff>
    </xdr:from>
    <xdr:ext cx="112660" cy="172227"/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371600" y="367665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2</xdr:col>
      <xdr:colOff>609600</xdr:colOff>
      <xdr:row>41</xdr:row>
      <xdr:rowOff>57150</xdr:rowOff>
    </xdr:from>
    <xdr:ext cx="65" cy="172227"/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133600" y="367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8</xdr:col>
      <xdr:colOff>57150</xdr:colOff>
      <xdr:row>21</xdr:row>
      <xdr:rowOff>156905</xdr:rowOff>
    </xdr:from>
    <xdr:to>
      <xdr:col>13</xdr:col>
      <xdr:colOff>204366</xdr:colOff>
      <xdr:row>43</xdr:row>
      <xdr:rowOff>171451</xdr:rowOff>
    </xdr:to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4157405"/>
          <a:ext cx="3957216" cy="4224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695325</xdr:colOff>
      <xdr:row>49</xdr:row>
      <xdr:rowOff>28575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4" name="CuadroTexto 103">
              <a:extLst>
                <a:ext uri="{FF2B5EF4-FFF2-40B4-BE49-F238E27FC236}">
                  <a16:creationId xmlns:a16="http://schemas.microsoft.com/office/drawing/2014/main" id="{00000000-0008-0000-0000-000068000000}"/>
                </a:ext>
              </a:extLst>
            </xdr:cNvPr>
            <xdr:cNvSpPr txBox="1"/>
          </xdr:nvSpPr>
          <xdr:spPr>
            <a:xfrm>
              <a:off x="695325" y="517207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04" name="CuadroTexto 103"/>
            <xdr:cNvSpPr txBox="1"/>
          </xdr:nvSpPr>
          <xdr:spPr>
            <a:xfrm>
              <a:off x="695325" y="517207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733425</xdr:colOff>
      <xdr:row>49</xdr:row>
      <xdr:rowOff>19050</xdr:rowOff>
    </xdr:from>
    <xdr:ext cx="70276" cy="172227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257425" y="516255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1</xdr:col>
      <xdr:colOff>695325</xdr:colOff>
      <xdr:row>50</xdr:row>
      <xdr:rowOff>19050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6" name="CuadroTexto 105">
              <a:extLst>
                <a:ext uri="{FF2B5EF4-FFF2-40B4-BE49-F238E27FC236}">
                  <a16:creationId xmlns:a16="http://schemas.microsoft.com/office/drawing/2014/main" id="{00000000-0008-0000-0000-00006A000000}"/>
                </a:ext>
              </a:extLst>
            </xdr:cNvPr>
            <xdr:cNvSpPr txBox="1"/>
          </xdr:nvSpPr>
          <xdr:spPr>
            <a:xfrm>
              <a:off x="1457325" y="53530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06" name="CuadroTexto 105"/>
            <xdr:cNvSpPr txBox="1"/>
          </xdr:nvSpPr>
          <xdr:spPr>
            <a:xfrm>
              <a:off x="1457325" y="53530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733425</xdr:colOff>
      <xdr:row>50</xdr:row>
      <xdr:rowOff>9525</xdr:rowOff>
    </xdr:from>
    <xdr:ext cx="70276" cy="172227"/>
    <xdr:sp macro="" textlink="">
      <xdr:nvSpPr>
        <xdr:cNvPr id="107" name="CuadroTex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257425" y="5343525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0</xdr:col>
      <xdr:colOff>0</xdr:colOff>
      <xdr:row>53</xdr:row>
      <xdr:rowOff>28575</xdr:rowOff>
    </xdr:from>
    <xdr:ext cx="1600201" cy="172227"/>
    <xdr:sp macro="" textlink="">
      <xdr:nvSpPr>
        <xdr:cNvPr id="108" name="CuadroTex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0" y="5934075"/>
          <a:ext cx="1600201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MX" sz="1100"/>
            <a:t>Conversion a m3</a:t>
          </a:r>
          <a:r>
            <a:rPr lang="es-MX" sz="1100" baseline="0"/>
            <a:t>:</a:t>
          </a:r>
          <a:endParaRPr lang="es-MX" sz="1100"/>
        </a:p>
      </xdr:txBody>
    </xdr:sp>
    <xdr:clientData/>
  </xdr:oneCellAnchor>
  <xdr:oneCellAnchor>
    <xdr:from>
      <xdr:col>2</xdr:col>
      <xdr:colOff>695325</xdr:colOff>
      <xdr:row>53</xdr:row>
      <xdr:rowOff>38100</xdr:rowOff>
    </xdr:from>
    <xdr:ext cx="184153" cy="172227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219325" y="5943600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m3</a:t>
          </a:r>
        </a:p>
      </xdr:txBody>
    </xdr:sp>
    <xdr:clientData/>
  </xdr:oneCellAnchor>
  <xdr:oneCellAnchor>
    <xdr:from>
      <xdr:col>0</xdr:col>
      <xdr:colOff>495300</xdr:colOff>
      <xdr:row>55</xdr:row>
      <xdr:rowOff>0</xdr:rowOff>
    </xdr:from>
    <xdr:ext cx="70276" cy="172227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95300" y="628650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0</xdr:col>
      <xdr:colOff>495300</xdr:colOff>
      <xdr:row>56</xdr:row>
      <xdr:rowOff>0</xdr:rowOff>
    </xdr:from>
    <xdr:ext cx="70276" cy="172227"/>
    <xdr:sp macro="" textlink="">
      <xdr:nvSpPr>
        <xdr:cNvPr id="111" name="CuadroTex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495300" y="647700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1</xdr:col>
      <xdr:colOff>561975</xdr:colOff>
      <xdr:row>56</xdr:row>
      <xdr:rowOff>47625</xdr:rowOff>
    </xdr:from>
    <xdr:ext cx="184153" cy="172227"/>
    <xdr:sp macro="" textlink="">
      <xdr:nvSpPr>
        <xdr:cNvPr id="112" name="CuadroTex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323975" y="652462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m3</a:t>
          </a:r>
        </a:p>
      </xdr:txBody>
    </xdr:sp>
    <xdr:clientData/>
  </xdr:oneCellAnchor>
  <xdr:oneCellAnchor>
    <xdr:from>
      <xdr:col>2</xdr:col>
      <xdr:colOff>104775</xdr:colOff>
      <xdr:row>56</xdr:row>
      <xdr:rowOff>28575</xdr:rowOff>
    </xdr:from>
    <xdr:ext cx="54502" cy="172227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628775" y="6505575"/>
          <a:ext cx="5450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/</a:t>
          </a:r>
        </a:p>
      </xdr:txBody>
    </xdr:sp>
    <xdr:clientData/>
  </xdr:oneCellAnchor>
  <xdr:oneCellAnchor>
    <xdr:from>
      <xdr:col>2</xdr:col>
      <xdr:colOff>695325</xdr:colOff>
      <xdr:row>56</xdr:row>
      <xdr:rowOff>28575</xdr:rowOff>
    </xdr:from>
    <xdr:ext cx="70276" cy="172227"/>
    <xdr:sp macro="" textlink="">
      <xdr:nvSpPr>
        <xdr:cNvPr id="114" name="CuadroTexto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219325" y="6505575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3</xdr:col>
      <xdr:colOff>571500</xdr:colOff>
      <xdr:row>56</xdr:row>
      <xdr:rowOff>47625</xdr:rowOff>
    </xdr:from>
    <xdr:ext cx="184153" cy="172227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933700" y="652462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m2</a:t>
          </a:r>
        </a:p>
      </xdr:txBody>
    </xdr:sp>
    <xdr:clientData/>
  </xdr:oneCellAnchor>
  <xdr:oneCellAnchor>
    <xdr:from>
      <xdr:col>1</xdr:col>
      <xdr:colOff>542925</xdr:colOff>
      <xdr:row>57</xdr:row>
      <xdr:rowOff>28575</xdr:rowOff>
    </xdr:from>
    <xdr:ext cx="184153" cy="172227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304925" y="669607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m2</a:t>
          </a:r>
        </a:p>
      </xdr:txBody>
    </xdr:sp>
    <xdr:clientData/>
  </xdr:oneCellAnchor>
  <xdr:oneCellAnchor>
    <xdr:from>
      <xdr:col>2</xdr:col>
      <xdr:colOff>19050</xdr:colOff>
      <xdr:row>57</xdr:row>
      <xdr:rowOff>19050</xdr:rowOff>
    </xdr:from>
    <xdr:ext cx="70276" cy="172227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543050" y="668655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=</a:t>
          </a:r>
        </a:p>
      </xdr:txBody>
    </xdr:sp>
    <xdr:clientData/>
  </xdr:oneCellAnchor>
  <xdr:oneCellAnchor>
    <xdr:from>
      <xdr:col>2</xdr:col>
      <xdr:colOff>723900</xdr:colOff>
      <xdr:row>57</xdr:row>
      <xdr:rowOff>38100</xdr:rowOff>
    </xdr:from>
    <xdr:ext cx="112660" cy="172227"/>
    <xdr:sp macro="" textlink="">
      <xdr:nvSpPr>
        <xdr:cNvPr id="118" name="CuadroTex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247900" y="670560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0</xdr:col>
      <xdr:colOff>781050</xdr:colOff>
      <xdr:row>61</xdr:row>
      <xdr:rowOff>57150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9" name="CuadroTexto 118">
              <a:extLst>
                <a:ext uri="{FF2B5EF4-FFF2-40B4-BE49-F238E27FC236}">
                  <a16:creationId xmlns:a16="http://schemas.microsoft.com/office/drawing/2014/main" id="{00000000-0008-0000-0000-000077000000}"/>
                </a:ext>
              </a:extLst>
            </xdr:cNvPr>
            <xdr:cNvSpPr txBox="1"/>
          </xdr:nvSpPr>
          <xdr:spPr>
            <a:xfrm>
              <a:off x="762000" y="74866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19" name="CuadroTexto 118"/>
            <xdr:cNvSpPr txBox="1"/>
          </xdr:nvSpPr>
          <xdr:spPr>
            <a:xfrm>
              <a:off x="762000" y="74866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704850</xdr:colOff>
      <xdr:row>61</xdr:row>
      <xdr:rowOff>47625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0" name="CuadroTexto 119">
              <a:extLst>
                <a:ext uri="{FF2B5EF4-FFF2-40B4-BE49-F238E27FC236}">
                  <a16:creationId xmlns:a16="http://schemas.microsoft.com/office/drawing/2014/main" id="{00000000-0008-0000-0000-000078000000}"/>
                </a:ext>
              </a:extLst>
            </xdr:cNvPr>
            <xdr:cNvSpPr txBox="1"/>
          </xdr:nvSpPr>
          <xdr:spPr>
            <a:xfrm>
              <a:off x="1466850" y="74771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20" name="CuadroTexto 119"/>
            <xdr:cNvSpPr txBox="1"/>
          </xdr:nvSpPr>
          <xdr:spPr>
            <a:xfrm>
              <a:off x="1466850" y="74771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609600</xdr:colOff>
      <xdr:row>61</xdr:row>
      <xdr:rowOff>57150</xdr:rowOff>
    </xdr:from>
    <xdr:ext cx="112660" cy="172227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09600" y="748665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1</xdr:col>
      <xdr:colOff>561975</xdr:colOff>
      <xdr:row>61</xdr:row>
      <xdr:rowOff>47625</xdr:rowOff>
    </xdr:from>
    <xdr:ext cx="112660" cy="172227"/>
    <xdr:sp macro="" textlink="">
      <xdr:nvSpPr>
        <xdr:cNvPr id="122" name="CuadroTex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323975" y="7477125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2</xdr:col>
      <xdr:colOff>590550</xdr:colOff>
      <xdr:row>61</xdr:row>
      <xdr:rowOff>38100</xdr:rowOff>
    </xdr:from>
    <xdr:ext cx="112660" cy="172227"/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114550" y="746760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4</xdr:col>
      <xdr:colOff>590550</xdr:colOff>
      <xdr:row>62</xdr:row>
      <xdr:rowOff>38100</xdr:rowOff>
    </xdr:from>
    <xdr:ext cx="65" cy="172227"/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3714750" y="765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781050</xdr:colOff>
      <xdr:row>63</xdr:row>
      <xdr:rowOff>57150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5" name="CuadroTexto 124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SpPr txBox="1"/>
          </xdr:nvSpPr>
          <xdr:spPr>
            <a:xfrm>
              <a:off x="762000" y="78676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25" name="CuadroTexto 124"/>
            <xdr:cNvSpPr txBox="1"/>
          </xdr:nvSpPr>
          <xdr:spPr>
            <a:xfrm>
              <a:off x="762000" y="78676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704850</xdr:colOff>
      <xdr:row>63</xdr:row>
      <xdr:rowOff>47625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6" name="CuadroTexto 125">
              <a:extLst>
                <a:ext uri="{FF2B5EF4-FFF2-40B4-BE49-F238E27FC236}">
                  <a16:creationId xmlns:a16="http://schemas.microsoft.com/office/drawing/2014/main" id="{00000000-0008-0000-0000-00007E000000}"/>
                </a:ext>
              </a:extLst>
            </xdr:cNvPr>
            <xdr:cNvSpPr txBox="1"/>
          </xdr:nvSpPr>
          <xdr:spPr>
            <a:xfrm>
              <a:off x="1466850" y="78581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26" name="CuadroTexto 125"/>
            <xdr:cNvSpPr txBox="1"/>
          </xdr:nvSpPr>
          <xdr:spPr>
            <a:xfrm>
              <a:off x="1466850" y="78581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609600</xdr:colOff>
      <xdr:row>63</xdr:row>
      <xdr:rowOff>57150</xdr:rowOff>
    </xdr:from>
    <xdr:ext cx="112660" cy="172227"/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09600" y="786765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1</xdr:col>
      <xdr:colOff>561975</xdr:colOff>
      <xdr:row>63</xdr:row>
      <xdr:rowOff>47625</xdr:rowOff>
    </xdr:from>
    <xdr:ext cx="65" cy="172227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323975" y="7858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590550</xdr:colOff>
      <xdr:row>63</xdr:row>
      <xdr:rowOff>38100</xdr:rowOff>
    </xdr:from>
    <xdr:ext cx="112660" cy="172227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114550" y="784860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1</xdr:col>
      <xdr:colOff>609600</xdr:colOff>
      <xdr:row>63</xdr:row>
      <xdr:rowOff>57150</xdr:rowOff>
    </xdr:from>
    <xdr:ext cx="112660" cy="172227"/>
    <xdr:sp macro="" textlink="">
      <xdr:nvSpPr>
        <xdr:cNvPr id="130" name="CuadroTex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371600" y="786765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2</xdr:col>
      <xdr:colOff>609600</xdr:colOff>
      <xdr:row>63</xdr:row>
      <xdr:rowOff>57150</xdr:rowOff>
    </xdr:from>
    <xdr:ext cx="65" cy="172227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133600" y="786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495300</xdr:colOff>
      <xdr:row>4</xdr:row>
      <xdr:rowOff>47625</xdr:rowOff>
    </xdr:from>
    <xdr:ext cx="283026" cy="172227"/>
    <xdr:sp macro="" textlink="">
      <xdr:nvSpPr>
        <xdr:cNvPr id="132" name="CuadroTexto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972175" y="809625"/>
          <a:ext cx="28302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Pers.</a:t>
          </a:r>
        </a:p>
      </xdr:txBody>
    </xdr:sp>
    <xdr:clientData/>
  </xdr:oneCellAnchor>
  <xdr:oneCellAnchor>
    <xdr:from>
      <xdr:col>3</xdr:col>
      <xdr:colOff>371475</xdr:colOff>
      <xdr:row>19</xdr:row>
      <xdr:rowOff>38100</xdr:rowOff>
    </xdr:from>
    <xdr:ext cx="112660" cy="172227"/>
    <xdr:sp macro="" textlink="">
      <xdr:nvSpPr>
        <xdr:cNvPr id="133" name="CuadroTexto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733675" y="365760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twoCellAnchor>
    <xdr:from>
      <xdr:col>8</xdr:col>
      <xdr:colOff>38100</xdr:colOff>
      <xdr:row>23</xdr:row>
      <xdr:rowOff>142875</xdr:rowOff>
    </xdr:from>
    <xdr:to>
      <xdr:col>8</xdr:col>
      <xdr:colOff>247650</xdr:colOff>
      <xdr:row>24</xdr:row>
      <xdr:rowOff>104775</xdr:rowOff>
    </xdr:to>
    <xdr:sp macro="" textlink="">
      <xdr:nvSpPr>
        <xdr:cNvPr id="134" name="Flecha: a la derecha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276975" y="4524375"/>
          <a:ext cx="2095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8</xdr:col>
      <xdr:colOff>38100</xdr:colOff>
      <xdr:row>44</xdr:row>
      <xdr:rowOff>9525</xdr:rowOff>
    </xdr:from>
    <xdr:to>
      <xdr:col>13</xdr:col>
      <xdr:colOff>185316</xdr:colOff>
      <xdr:row>66</xdr:row>
      <xdr:rowOff>24071</xdr:rowOff>
    </xdr:to>
    <xdr:pic>
      <xdr:nvPicPr>
        <xdr:cNvPr id="135" name="Imagen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8391525"/>
          <a:ext cx="3957216" cy="4224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19050</xdr:colOff>
      <xdr:row>50</xdr:row>
      <xdr:rowOff>71695</xdr:rowOff>
    </xdr:from>
    <xdr:to>
      <xdr:col>8</xdr:col>
      <xdr:colOff>228600</xdr:colOff>
      <xdr:row>51</xdr:row>
      <xdr:rowOff>33595</xdr:rowOff>
    </xdr:to>
    <xdr:sp macro="" textlink="">
      <xdr:nvSpPr>
        <xdr:cNvPr id="136" name="Flecha: a la derecha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257925" y="9596695"/>
          <a:ext cx="2095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0</xdr:col>
      <xdr:colOff>781050</xdr:colOff>
      <xdr:row>41</xdr:row>
      <xdr:rowOff>57150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7" name="CuadroTexto 136">
              <a:extLst>
                <a:ext uri="{FF2B5EF4-FFF2-40B4-BE49-F238E27FC236}">
                  <a16:creationId xmlns:a16="http://schemas.microsoft.com/office/drawing/2014/main" id="{00000000-0008-0000-0000-000089000000}"/>
                </a:ext>
              </a:extLst>
            </xdr:cNvPr>
            <xdr:cNvSpPr txBox="1"/>
          </xdr:nvSpPr>
          <xdr:spPr>
            <a:xfrm>
              <a:off x="762000" y="120586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37" name="CuadroTexto 136"/>
            <xdr:cNvSpPr txBox="1"/>
          </xdr:nvSpPr>
          <xdr:spPr>
            <a:xfrm>
              <a:off x="762000" y="120586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704850</xdr:colOff>
      <xdr:row>41</xdr:row>
      <xdr:rowOff>47625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8" name="CuadroTexto 137">
              <a:extLst>
                <a:ext uri="{FF2B5EF4-FFF2-40B4-BE49-F238E27FC236}">
                  <a16:creationId xmlns:a16="http://schemas.microsoft.com/office/drawing/2014/main" id="{00000000-0008-0000-0000-00008A000000}"/>
                </a:ext>
              </a:extLst>
            </xdr:cNvPr>
            <xdr:cNvSpPr txBox="1"/>
          </xdr:nvSpPr>
          <xdr:spPr>
            <a:xfrm>
              <a:off x="1466850" y="120491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38" name="CuadroTexto 137"/>
            <xdr:cNvSpPr txBox="1"/>
          </xdr:nvSpPr>
          <xdr:spPr>
            <a:xfrm>
              <a:off x="1466850" y="120491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609600</xdr:colOff>
      <xdr:row>41</xdr:row>
      <xdr:rowOff>57150</xdr:rowOff>
    </xdr:from>
    <xdr:ext cx="112660" cy="172227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09600" y="1205865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1</xdr:col>
      <xdr:colOff>561975</xdr:colOff>
      <xdr:row>41</xdr:row>
      <xdr:rowOff>47625</xdr:rowOff>
    </xdr:from>
    <xdr:ext cx="65" cy="172227"/>
    <xdr:sp macro="" textlink="">
      <xdr:nvSpPr>
        <xdr:cNvPr id="140" name="CuadroTexto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323975" y="1204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590550</xdr:colOff>
      <xdr:row>41</xdr:row>
      <xdr:rowOff>38100</xdr:rowOff>
    </xdr:from>
    <xdr:ext cx="112660" cy="172227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114550" y="1203960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1</xdr:col>
      <xdr:colOff>609600</xdr:colOff>
      <xdr:row>41</xdr:row>
      <xdr:rowOff>57150</xdr:rowOff>
    </xdr:from>
    <xdr:ext cx="112660" cy="172227"/>
    <xdr:sp macro="" textlink="">
      <xdr:nvSpPr>
        <xdr:cNvPr id="142" name="CuadroTexto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371600" y="1205865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2</xdr:col>
      <xdr:colOff>609600</xdr:colOff>
      <xdr:row>41</xdr:row>
      <xdr:rowOff>57150</xdr:rowOff>
    </xdr:from>
    <xdr:ext cx="65" cy="172227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133600" y="1205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781050</xdr:colOff>
      <xdr:row>19</xdr:row>
      <xdr:rowOff>57150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4" name="CuadroTexto 143">
              <a:extLst>
                <a:ext uri="{FF2B5EF4-FFF2-40B4-BE49-F238E27FC236}">
                  <a16:creationId xmlns:a16="http://schemas.microsoft.com/office/drawing/2014/main" id="{00000000-0008-0000-0000-000090000000}"/>
                </a:ext>
              </a:extLst>
            </xdr:cNvPr>
            <xdr:cNvSpPr txBox="1"/>
          </xdr:nvSpPr>
          <xdr:spPr>
            <a:xfrm>
              <a:off x="762000" y="120586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44" name="CuadroTexto 143"/>
            <xdr:cNvSpPr txBox="1"/>
          </xdr:nvSpPr>
          <xdr:spPr>
            <a:xfrm>
              <a:off x="762000" y="12058650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704850</xdr:colOff>
      <xdr:row>19</xdr:row>
      <xdr:rowOff>47625</xdr:rowOff>
    </xdr:from>
    <xdr:ext cx="1263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5" name="CuadroTexto 144">
              <a:extLst>
                <a:ext uri="{FF2B5EF4-FFF2-40B4-BE49-F238E27FC236}">
                  <a16:creationId xmlns:a16="http://schemas.microsoft.com/office/drawing/2014/main" id="{00000000-0008-0000-0000-000091000000}"/>
                </a:ext>
              </a:extLst>
            </xdr:cNvPr>
            <xdr:cNvSpPr txBox="1"/>
          </xdr:nvSpPr>
          <xdr:spPr>
            <a:xfrm>
              <a:off x="1466850" y="120491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45" name="CuadroTexto 144"/>
            <xdr:cNvSpPr txBox="1"/>
          </xdr:nvSpPr>
          <xdr:spPr>
            <a:xfrm>
              <a:off x="1466850" y="12049125"/>
              <a:ext cx="1263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609600</xdr:colOff>
      <xdr:row>19</xdr:row>
      <xdr:rowOff>57150</xdr:rowOff>
    </xdr:from>
    <xdr:ext cx="112660" cy="172227"/>
    <xdr:sp macro="" textlink="">
      <xdr:nvSpPr>
        <xdr:cNvPr id="146" name="CuadroTexto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09600" y="1205865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1</xdr:col>
      <xdr:colOff>561975</xdr:colOff>
      <xdr:row>19</xdr:row>
      <xdr:rowOff>47625</xdr:rowOff>
    </xdr:from>
    <xdr:ext cx="65" cy="172227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323975" y="1204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590550</xdr:colOff>
      <xdr:row>19</xdr:row>
      <xdr:rowOff>38100</xdr:rowOff>
    </xdr:from>
    <xdr:ext cx="112660" cy="172227"/>
    <xdr:sp macro="" textlink="">
      <xdr:nvSpPr>
        <xdr:cNvPr id="148" name="CuadroTexto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114550" y="1203960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1</xdr:col>
      <xdr:colOff>609600</xdr:colOff>
      <xdr:row>19</xdr:row>
      <xdr:rowOff>57150</xdr:rowOff>
    </xdr:from>
    <xdr:ext cx="112660" cy="172227"/>
    <xdr:sp macro="" textlink="">
      <xdr:nvSpPr>
        <xdr:cNvPr id="149" name="CuadroTexto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371600" y="12058650"/>
          <a:ext cx="1126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</a:t>
          </a:r>
        </a:p>
      </xdr:txBody>
    </xdr:sp>
    <xdr:clientData/>
  </xdr:oneCellAnchor>
  <xdr:oneCellAnchor>
    <xdr:from>
      <xdr:col>2</xdr:col>
      <xdr:colOff>609600</xdr:colOff>
      <xdr:row>19</xdr:row>
      <xdr:rowOff>57150</xdr:rowOff>
    </xdr:from>
    <xdr:ext cx="65" cy="172227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133600" y="1205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8</xdr:col>
      <xdr:colOff>85724</xdr:colOff>
      <xdr:row>2</xdr:row>
      <xdr:rowOff>19050</xdr:rowOff>
    </xdr:from>
    <xdr:to>
      <xdr:col>15</xdr:col>
      <xdr:colOff>266699</xdr:colOff>
      <xdr:row>21</xdr:row>
      <xdr:rowOff>21325</xdr:rowOff>
    </xdr:to>
    <xdr:pic>
      <xdr:nvPicPr>
        <xdr:cNvPr id="151" name="Imagen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599" y="400050"/>
          <a:ext cx="5514975" cy="362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238125</xdr:colOff>
      <xdr:row>11</xdr:row>
      <xdr:rowOff>104775</xdr:rowOff>
    </xdr:from>
    <xdr:to>
      <xdr:col>9</xdr:col>
      <xdr:colOff>447675</xdr:colOff>
      <xdr:row>12</xdr:row>
      <xdr:rowOff>66675</xdr:rowOff>
    </xdr:to>
    <xdr:sp macro="" textlink="">
      <xdr:nvSpPr>
        <xdr:cNvPr id="152" name="Flecha: a la derecha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7239000" y="2200275"/>
          <a:ext cx="2095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6</xdr:col>
      <xdr:colOff>590550</xdr:colOff>
      <xdr:row>61</xdr:row>
      <xdr:rowOff>47625</xdr:rowOff>
    </xdr:from>
    <xdr:ext cx="184153" cy="172227"/>
    <xdr:sp macro="" textlink="">
      <xdr:nvSpPr>
        <xdr:cNvPr id="155" name="CuadroTexto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4476750" y="1166812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m3</a:t>
          </a:r>
        </a:p>
      </xdr:txBody>
    </xdr:sp>
    <xdr:clientData/>
  </xdr:oneCellAnchor>
  <xdr:oneCellAnchor>
    <xdr:from>
      <xdr:col>6</xdr:col>
      <xdr:colOff>590550</xdr:colOff>
      <xdr:row>63</xdr:row>
      <xdr:rowOff>47625</xdr:rowOff>
    </xdr:from>
    <xdr:ext cx="184153" cy="172227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238750" y="1166812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m3</a:t>
          </a:r>
        </a:p>
      </xdr:txBody>
    </xdr:sp>
    <xdr:clientData/>
  </xdr:oneCellAnchor>
  <xdr:oneCellAnchor>
    <xdr:from>
      <xdr:col>6</xdr:col>
      <xdr:colOff>590550</xdr:colOff>
      <xdr:row>39</xdr:row>
      <xdr:rowOff>47625</xdr:rowOff>
    </xdr:from>
    <xdr:ext cx="184153" cy="172227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238750" y="1166812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m3</a:t>
          </a:r>
        </a:p>
      </xdr:txBody>
    </xdr:sp>
    <xdr:clientData/>
  </xdr:oneCellAnchor>
  <xdr:oneCellAnchor>
    <xdr:from>
      <xdr:col>6</xdr:col>
      <xdr:colOff>590550</xdr:colOff>
      <xdr:row>41</xdr:row>
      <xdr:rowOff>47625</xdr:rowOff>
    </xdr:from>
    <xdr:ext cx="184153" cy="172227"/>
    <xdr:sp macro="" textlink="">
      <xdr:nvSpPr>
        <xdr:cNvPr id="158" name="CuadroTexto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5238750" y="1204912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m3</a:t>
          </a:r>
        </a:p>
      </xdr:txBody>
    </xdr:sp>
    <xdr:clientData/>
  </xdr:oneCellAnchor>
  <xdr:oneCellAnchor>
    <xdr:from>
      <xdr:col>6</xdr:col>
      <xdr:colOff>590550</xdr:colOff>
      <xdr:row>17</xdr:row>
      <xdr:rowOff>47625</xdr:rowOff>
    </xdr:from>
    <xdr:ext cx="184153" cy="172227"/>
    <xdr:sp macro="" textlink="">
      <xdr:nvSpPr>
        <xdr:cNvPr id="159" name="CuadroTexto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238750" y="747712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m3</a:t>
          </a:r>
        </a:p>
      </xdr:txBody>
    </xdr:sp>
    <xdr:clientData/>
  </xdr:oneCellAnchor>
  <xdr:oneCellAnchor>
    <xdr:from>
      <xdr:col>6</xdr:col>
      <xdr:colOff>590550</xdr:colOff>
      <xdr:row>19</xdr:row>
      <xdr:rowOff>47625</xdr:rowOff>
    </xdr:from>
    <xdr:ext cx="184153" cy="172227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238750" y="7858125"/>
          <a:ext cx="184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100"/>
            <a:t>m3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workbookViewId="0">
      <selection activeCell="G15" sqref="G15"/>
    </sheetView>
  </sheetViews>
  <sheetFormatPr baseColWidth="10" defaultRowHeight="14.4" x14ac:dyDescent="0.3"/>
  <cols>
    <col min="3" max="3" width="12.5546875" bestFit="1" customWidth="1"/>
    <col min="7" max="7" width="12.44140625" customWidth="1"/>
  </cols>
  <sheetData>
    <row r="1" spans="1:8" ht="15" thickBot="1" x14ac:dyDescent="0.35">
      <c r="A1" s="10" t="s">
        <v>15</v>
      </c>
      <c r="B1" s="11"/>
      <c r="C1" s="11"/>
      <c r="D1" s="11"/>
      <c r="E1" s="11"/>
      <c r="F1" s="11"/>
      <c r="G1" s="11"/>
      <c r="H1" s="12"/>
    </row>
    <row r="2" spans="1:8" x14ac:dyDescent="0.3">
      <c r="A2" s="13"/>
      <c r="B2" s="1"/>
      <c r="C2" s="1"/>
      <c r="D2" s="1"/>
      <c r="E2" s="1"/>
      <c r="F2" s="1"/>
      <c r="G2" s="1"/>
      <c r="H2" s="14"/>
    </row>
    <row r="3" spans="1:8" x14ac:dyDescent="0.3">
      <c r="A3" s="13" t="s">
        <v>0</v>
      </c>
      <c r="B3" s="5" t="s">
        <v>1</v>
      </c>
      <c r="C3" s="5"/>
      <c r="D3" s="5"/>
      <c r="E3" s="5"/>
      <c r="F3" s="1"/>
      <c r="G3" s="1"/>
      <c r="H3" s="14"/>
    </row>
    <row r="4" spans="1:8" x14ac:dyDescent="0.3">
      <c r="A4" s="13" t="s">
        <v>2</v>
      </c>
      <c r="B4" s="1"/>
      <c r="C4" s="7">
        <v>250</v>
      </c>
      <c r="D4" s="1" t="s">
        <v>3</v>
      </c>
      <c r="E4" s="1"/>
      <c r="F4" s="1"/>
      <c r="G4" s="1"/>
      <c r="H4" s="14"/>
    </row>
    <row r="5" spans="1:8" x14ac:dyDescent="0.3">
      <c r="A5" s="13" t="s">
        <v>26</v>
      </c>
      <c r="B5" s="7">
        <v>2</v>
      </c>
      <c r="C5" s="3" t="s">
        <v>27</v>
      </c>
      <c r="D5" s="3">
        <v>2</v>
      </c>
      <c r="E5" s="3" t="s">
        <v>4</v>
      </c>
      <c r="F5" s="3">
        <v>1</v>
      </c>
      <c r="G5" s="1" t="s">
        <v>5</v>
      </c>
      <c r="H5" s="15">
        <f>B5*D5+F5</f>
        <v>5</v>
      </c>
    </row>
    <row r="6" spans="1:8" x14ac:dyDescent="0.3">
      <c r="A6" s="16">
        <f>H5</f>
        <v>5</v>
      </c>
      <c r="B6" s="3">
        <f>C4</f>
        <v>250</v>
      </c>
      <c r="C6" s="1" t="s">
        <v>3</v>
      </c>
      <c r="D6" s="3">
        <f>A6*B6</f>
        <v>1250</v>
      </c>
      <c r="E6" s="1" t="s">
        <v>6</v>
      </c>
      <c r="F6" s="1"/>
      <c r="G6" s="1"/>
      <c r="H6" s="14"/>
    </row>
    <row r="7" spans="1:8" x14ac:dyDescent="0.3">
      <c r="A7" s="13" t="s">
        <v>7</v>
      </c>
      <c r="B7" s="3">
        <f>D6</f>
        <v>1250</v>
      </c>
      <c r="C7" s="7">
        <v>3</v>
      </c>
      <c r="D7" s="3">
        <f>B7*C7</f>
        <v>3750</v>
      </c>
      <c r="E7" s="1" t="s">
        <v>8</v>
      </c>
      <c r="F7" s="1"/>
      <c r="G7" s="1"/>
      <c r="H7" s="14"/>
    </row>
    <row r="8" spans="1:8" x14ac:dyDescent="0.3">
      <c r="A8" s="13"/>
      <c r="B8" s="1"/>
      <c r="C8" s="1"/>
      <c r="D8" s="1"/>
      <c r="E8" s="1"/>
      <c r="F8" s="1"/>
      <c r="G8" s="1"/>
      <c r="H8" s="14"/>
    </row>
    <row r="9" spans="1:8" x14ac:dyDescent="0.3">
      <c r="A9" s="13"/>
      <c r="B9" s="1"/>
      <c r="C9" s="7">
        <v>4</v>
      </c>
      <c r="D9" s="3">
        <f>D7</f>
        <v>3750</v>
      </c>
      <c r="E9" s="3">
        <f>C9*D9</f>
        <v>15000</v>
      </c>
      <c r="F9" s="1"/>
      <c r="G9" s="1"/>
      <c r="H9" s="14"/>
    </row>
    <row r="10" spans="1:8" x14ac:dyDescent="0.3">
      <c r="A10" s="13"/>
      <c r="B10" s="1"/>
      <c r="C10" s="3">
        <f>E9/1000</f>
        <v>15</v>
      </c>
      <c r="D10" s="1"/>
      <c r="E10" s="1"/>
      <c r="F10" s="1"/>
      <c r="G10" s="1"/>
      <c r="H10" s="14"/>
    </row>
    <row r="11" spans="1:8" x14ac:dyDescent="0.3">
      <c r="A11" s="13"/>
      <c r="B11" s="1"/>
      <c r="C11" s="1"/>
      <c r="D11" s="1"/>
      <c r="E11" s="1"/>
      <c r="F11" s="1"/>
      <c r="G11" s="1"/>
      <c r="H11" s="14"/>
    </row>
    <row r="12" spans="1:8" x14ac:dyDescent="0.3">
      <c r="A12" s="13" t="s">
        <v>9</v>
      </c>
      <c r="B12" s="1" t="s">
        <v>10</v>
      </c>
      <c r="C12" s="1"/>
      <c r="D12" s="1"/>
      <c r="E12" s="1"/>
      <c r="F12" s="1"/>
      <c r="G12" s="1"/>
      <c r="H12" s="14"/>
    </row>
    <row r="13" spans="1:8" x14ac:dyDescent="0.3">
      <c r="A13" s="13" t="s">
        <v>9</v>
      </c>
      <c r="B13" s="3">
        <f>C10</f>
        <v>15</v>
      </c>
      <c r="C13" s="7">
        <v>2.2000000000000002</v>
      </c>
      <c r="D13" s="4">
        <f>B13/C13</f>
        <v>6.8181818181818175</v>
      </c>
      <c r="E13" s="1"/>
      <c r="F13" s="1"/>
      <c r="G13" s="1"/>
      <c r="H13" s="14"/>
    </row>
    <row r="14" spans="1:8" x14ac:dyDescent="0.3">
      <c r="A14" s="13" t="s">
        <v>11</v>
      </c>
      <c r="B14" s="4">
        <f>D13</f>
        <v>6.8181818181818175</v>
      </c>
      <c r="C14" s="4">
        <f>SQRT(B14)</f>
        <v>2.6111648393354674</v>
      </c>
      <c r="D14" s="1"/>
      <c r="E14" s="1"/>
      <c r="F14" s="1"/>
      <c r="G14" s="1"/>
      <c r="H14" s="14"/>
    </row>
    <row r="15" spans="1:8" x14ac:dyDescent="0.3">
      <c r="A15" s="13"/>
      <c r="B15" s="1"/>
      <c r="C15" s="1"/>
      <c r="D15" s="1"/>
      <c r="E15" s="1"/>
      <c r="F15" s="1"/>
      <c r="G15" s="1"/>
      <c r="H15" s="14"/>
    </row>
    <row r="16" spans="1:8" x14ac:dyDescent="0.3">
      <c r="A16" s="13" t="s">
        <v>12</v>
      </c>
      <c r="B16" s="1"/>
      <c r="C16" s="1"/>
      <c r="D16" s="1"/>
      <c r="E16" s="1"/>
      <c r="F16" s="1"/>
      <c r="G16" s="1"/>
      <c r="H16" s="14"/>
    </row>
    <row r="17" spans="1:8" x14ac:dyDescent="0.3">
      <c r="A17" s="13" t="s">
        <v>13</v>
      </c>
      <c r="B17" s="1"/>
      <c r="C17" s="1"/>
      <c r="D17" s="1"/>
      <c r="E17" s="1"/>
      <c r="F17" s="1"/>
      <c r="G17" s="1"/>
      <c r="H17" s="14"/>
    </row>
    <row r="18" spans="1:8" x14ac:dyDescent="0.3">
      <c r="A18" s="17">
        <f>C14</f>
        <v>2.6111648393354674</v>
      </c>
      <c r="B18" s="4">
        <f>C14</f>
        <v>2.6111648393354674</v>
      </c>
      <c r="C18" s="3">
        <f>C13</f>
        <v>2.2000000000000002</v>
      </c>
      <c r="D18" s="1" t="s">
        <v>20</v>
      </c>
      <c r="E18" s="1"/>
      <c r="F18" s="1" t="s">
        <v>25</v>
      </c>
      <c r="G18" s="4">
        <f>A18*B18*C18</f>
        <v>15</v>
      </c>
      <c r="H18" s="14"/>
    </row>
    <row r="19" spans="1:8" x14ac:dyDescent="0.3">
      <c r="A19" s="13" t="s">
        <v>14</v>
      </c>
      <c r="B19" s="1"/>
      <c r="C19" s="1"/>
      <c r="D19" s="4"/>
      <c r="E19" s="3"/>
      <c r="F19" s="1"/>
      <c r="G19" s="1"/>
      <c r="H19" s="14"/>
    </row>
    <row r="20" spans="1:8" x14ac:dyDescent="0.3">
      <c r="A20" s="18">
        <v>2.1</v>
      </c>
      <c r="B20" s="8">
        <v>2.1</v>
      </c>
      <c r="C20" s="8">
        <v>2.2000000000000002</v>
      </c>
      <c r="D20" s="9" t="s">
        <v>19</v>
      </c>
      <c r="E20" s="1"/>
      <c r="F20" s="1" t="s">
        <v>25</v>
      </c>
      <c r="G20" s="4">
        <f>A20*B20*C20</f>
        <v>9.7020000000000017</v>
      </c>
      <c r="H20" s="14"/>
    </row>
    <row r="21" spans="1:8" x14ac:dyDescent="0.3">
      <c r="A21" s="16" t="s">
        <v>21</v>
      </c>
      <c r="B21" s="3" t="s">
        <v>21</v>
      </c>
      <c r="C21" s="3" t="s">
        <v>22</v>
      </c>
      <c r="D21" s="1"/>
      <c r="E21" s="1"/>
      <c r="F21" s="1"/>
      <c r="G21" s="1"/>
      <c r="H21" s="14"/>
    </row>
    <row r="22" spans="1:8" ht="15" thickBot="1" x14ac:dyDescent="0.35">
      <c r="A22" s="13"/>
      <c r="B22" s="1"/>
      <c r="C22" s="1"/>
      <c r="D22" s="1"/>
      <c r="E22" s="1"/>
      <c r="F22" s="1"/>
      <c r="G22" s="1"/>
      <c r="H22" s="14"/>
    </row>
    <row r="23" spans="1:8" ht="15" thickBot="1" x14ac:dyDescent="0.35">
      <c r="A23" s="10" t="s">
        <v>17</v>
      </c>
      <c r="B23" s="11"/>
      <c r="C23" s="11"/>
      <c r="D23" s="11"/>
      <c r="E23" s="11"/>
      <c r="F23" s="11"/>
      <c r="G23" s="11"/>
      <c r="H23" s="12"/>
    </row>
    <row r="24" spans="1:8" x14ac:dyDescent="0.3">
      <c r="A24" s="13"/>
      <c r="B24" s="1"/>
      <c r="C24" s="1"/>
      <c r="D24" s="1"/>
      <c r="E24" s="1"/>
      <c r="F24" s="1"/>
      <c r="G24" s="1"/>
      <c r="H24" s="14"/>
    </row>
    <row r="25" spans="1:8" x14ac:dyDescent="0.3">
      <c r="A25" s="13" t="s">
        <v>0</v>
      </c>
      <c r="B25" s="6" t="s">
        <v>18</v>
      </c>
      <c r="C25" s="6"/>
      <c r="D25" s="1"/>
      <c r="E25" s="1"/>
      <c r="F25" s="1"/>
      <c r="G25" s="1"/>
      <c r="H25" s="14"/>
    </row>
    <row r="26" spans="1:8" x14ac:dyDescent="0.3">
      <c r="A26" s="13" t="s">
        <v>2</v>
      </c>
      <c r="B26" s="1"/>
      <c r="C26" s="7">
        <v>50</v>
      </c>
      <c r="D26" s="1" t="s">
        <v>23</v>
      </c>
      <c r="E26" s="1"/>
      <c r="F26" s="1"/>
      <c r="G26" s="1"/>
      <c r="H26" s="14"/>
    </row>
    <row r="27" spans="1:8" x14ac:dyDescent="0.3">
      <c r="A27" s="13"/>
      <c r="B27" s="3"/>
      <c r="C27" s="3"/>
      <c r="D27" s="3"/>
      <c r="E27" s="3"/>
      <c r="F27" s="3"/>
      <c r="G27" s="1"/>
      <c r="H27" s="15"/>
    </row>
    <row r="28" spans="1:8" x14ac:dyDescent="0.3">
      <c r="A28" s="19">
        <v>15</v>
      </c>
      <c r="B28" s="3">
        <f>C26</f>
        <v>50</v>
      </c>
      <c r="C28" s="1" t="s">
        <v>23</v>
      </c>
      <c r="D28" s="3">
        <f>A28*B28</f>
        <v>750</v>
      </c>
      <c r="E28" s="1" t="s">
        <v>6</v>
      </c>
      <c r="F28" s="1"/>
      <c r="G28" s="1"/>
      <c r="H28" s="14"/>
    </row>
    <row r="29" spans="1:8" x14ac:dyDescent="0.3">
      <c r="A29" s="13" t="s">
        <v>7</v>
      </c>
      <c r="B29" s="3">
        <f>D28</f>
        <v>750</v>
      </c>
      <c r="C29" s="7">
        <v>3</v>
      </c>
      <c r="D29" s="3">
        <f>B29*C29</f>
        <v>2250</v>
      </c>
      <c r="E29" s="1" t="s">
        <v>16</v>
      </c>
      <c r="F29" s="1"/>
      <c r="G29" s="1"/>
      <c r="H29" s="14"/>
    </row>
    <row r="30" spans="1:8" x14ac:dyDescent="0.3">
      <c r="A30" s="13"/>
      <c r="B30" s="1"/>
      <c r="C30" s="1"/>
      <c r="D30" s="1"/>
      <c r="E30" s="1"/>
      <c r="F30" s="1"/>
      <c r="G30" s="1"/>
      <c r="H30" s="14"/>
    </row>
    <row r="31" spans="1:8" x14ac:dyDescent="0.3">
      <c r="A31" s="13"/>
      <c r="B31" s="1"/>
      <c r="C31" s="2"/>
      <c r="D31" s="3"/>
      <c r="E31" s="3"/>
      <c r="F31" s="1"/>
      <c r="G31" s="1"/>
      <c r="H31" s="14"/>
    </row>
    <row r="32" spans="1:8" x14ac:dyDescent="0.3">
      <c r="A32" s="13"/>
      <c r="B32" s="1"/>
      <c r="C32" s="3">
        <f>D29/1000</f>
        <v>2.25</v>
      </c>
      <c r="D32" s="1"/>
      <c r="E32" s="1"/>
      <c r="F32" s="1"/>
      <c r="G32" s="1"/>
      <c r="H32" s="14"/>
    </row>
    <row r="33" spans="1:8" x14ac:dyDescent="0.3">
      <c r="A33" s="13"/>
      <c r="B33" s="1"/>
      <c r="C33" s="1"/>
      <c r="D33" s="1"/>
      <c r="E33" s="1"/>
      <c r="F33" s="1"/>
      <c r="G33" s="1"/>
      <c r="H33" s="14"/>
    </row>
    <row r="34" spans="1:8" x14ac:dyDescent="0.3">
      <c r="A34" s="13" t="s">
        <v>9</v>
      </c>
      <c r="B34" s="1" t="s">
        <v>10</v>
      </c>
      <c r="C34" s="1"/>
      <c r="D34" s="1"/>
      <c r="E34" s="1"/>
      <c r="F34" s="1"/>
      <c r="G34" s="1"/>
      <c r="H34" s="14"/>
    </row>
    <row r="35" spans="1:8" x14ac:dyDescent="0.3">
      <c r="A35" s="13" t="s">
        <v>9</v>
      </c>
      <c r="B35" s="3">
        <f>C32</f>
        <v>2.25</v>
      </c>
      <c r="C35" s="7">
        <v>2.4</v>
      </c>
      <c r="D35" s="4">
        <f>B35/C35</f>
        <v>0.9375</v>
      </c>
      <c r="E35" s="1"/>
      <c r="F35" s="1"/>
      <c r="G35" s="1"/>
      <c r="H35" s="14"/>
    </row>
    <row r="36" spans="1:8" x14ac:dyDescent="0.3">
      <c r="A36" s="13" t="s">
        <v>11</v>
      </c>
      <c r="B36" s="4">
        <f>D35</f>
        <v>0.9375</v>
      </c>
      <c r="C36" s="4">
        <f>SQRT(B36)</f>
        <v>0.96824583655185426</v>
      </c>
      <c r="D36" s="1"/>
      <c r="E36" s="1"/>
      <c r="F36" s="1"/>
      <c r="G36" s="1"/>
      <c r="H36" s="14"/>
    </row>
    <row r="37" spans="1:8" x14ac:dyDescent="0.3">
      <c r="A37" s="13"/>
      <c r="B37" s="1"/>
      <c r="C37" s="1"/>
      <c r="D37" s="1"/>
      <c r="E37" s="1"/>
      <c r="F37" s="1"/>
      <c r="G37" s="1"/>
      <c r="H37" s="14"/>
    </row>
    <row r="38" spans="1:8" x14ac:dyDescent="0.3">
      <c r="A38" s="13" t="s">
        <v>12</v>
      </c>
      <c r="B38" s="1"/>
      <c r="C38" s="1"/>
      <c r="D38" s="1"/>
      <c r="E38" s="1"/>
      <c r="F38" s="1"/>
      <c r="G38" s="1"/>
      <c r="H38" s="14"/>
    </row>
    <row r="39" spans="1:8" x14ac:dyDescent="0.3">
      <c r="A39" s="13" t="s">
        <v>13</v>
      </c>
      <c r="B39" s="1"/>
      <c r="C39" s="1"/>
      <c r="D39" s="1"/>
      <c r="E39" s="1"/>
      <c r="F39" s="1"/>
      <c r="G39" s="1"/>
      <c r="H39" s="14"/>
    </row>
    <row r="40" spans="1:8" x14ac:dyDescent="0.3">
      <c r="A40" s="17">
        <f>C36</f>
        <v>0.96824583655185426</v>
      </c>
      <c r="B40" s="4">
        <f>C36</f>
        <v>0.96824583655185426</v>
      </c>
      <c r="C40" s="3">
        <f>C35</f>
        <v>2.4</v>
      </c>
      <c r="D40" s="1" t="s">
        <v>20</v>
      </c>
      <c r="E40" s="1"/>
      <c r="F40" s="1" t="s">
        <v>25</v>
      </c>
      <c r="G40" s="3">
        <f>A40*B40*C40</f>
        <v>2.25</v>
      </c>
      <c r="H40" s="14"/>
    </row>
    <row r="41" spans="1:8" x14ac:dyDescent="0.3">
      <c r="A41" s="13" t="s">
        <v>14</v>
      </c>
      <c r="B41" s="1"/>
      <c r="C41" s="1"/>
      <c r="D41" s="4"/>
      <c r="E41" s="3"/>
      <c r="F41" s="1"/>
      <c r="G41" s="1"/>
      <c r="H41" s="14"/>
    </row>
    <row r="42" spans="1:8" x14ac:dyDescent="0.3">
      <c r="A42" s="18">
        <v>1</v>
      </c>
      <c r="B42" s="8">
        <v>1</v>
      </c>
      <c r="C42" s="8">
        <v>2.4</v>
      </c>
      <c r="D42" s="1"/>
      <c r="E42" s="1"/>
      <c r="F42" s="1" t="s">
        <v>25</v>
      </c>
      <c r="G42" s="4">
        <f>A42*B42*C42</f>
        <v>2.4</v>
      </c>
      <c r="H42" s="14"/>
    </row>
    <row r="43" spans="1:8" x14ac:dyDescent="0.3">
      <c r="A43" s="16" t="s">
        <v>21</v>
      </c>
      <c r="B43" s="3" t="s">
        <v>21</v>
      </c>
      <c r="C43" s="3" t="s">
        <v>22</v>
      </c>
      <c r="D43" s="1"/>
      <c r="E43" s="1"/>
      <c r="F43" s="1"/>
      <c r="G43" s="1"/>
      <c r="H43" s="14"/>
    </row>
    <row r="44" spans="1:8" ht="15" thickBot="1" x14ac:dyDescent="0.35">
      <c r="A44" s="13"/>
      <c r="B44" s="1"/>
      <c r="C44" s="1"/>
      <c r="D44" s="1"/>
      <c r="E44" s="1"/>
      <c r="F44" s="1"/>
      <c r="G44" s="1"/>
      <c r="H44" s="14"/>
    </row>
    <row r="45" spans="1:8" ht="15" thickBot="1" x14ac:dyDescent="0.35">
      <c r="A45" s="10" t="s">
        <v>17</v>
      </c>
      <c r="B45" s="11"/>
      <c r="C45" s="11"/>
      <c r="D45" s="11"/>
      <c r="E45" s="11"/>
      <c r="F45" s="11"/>
      <c r="G45" s="11"/>
      <c r="H45" s="12"/>
    </row>
    <row r="46" spans="1:8" x14ac:dyDescent="0.3">
      <c r="A46" s="13"/>
      <c r="B46" s="1"/>
      <c r="C46" s="1"/>
      <c r="D46" s="1"/>
      <c r="E46" s="1"/>
      <c r="F46" s="1"/>
      <c r="G46" s="1"/>
      <c r="H46" s="14"/>
    </row>
    <row r="47" spans="1:8" x14ac:dyDescent="0.3">
      <c r="A47" s="13" t="s">
        <v>0</v>
      </c>
      <c r="B47" s="6" t="s">
        <v>24</v>
      </c>
      <c r="C47" s="6"/>
      <c r="D47" s="6"/>
      <c r="E47" s="1"/>
      <c r="F47" s="1"/>
      <c r="G47" s="1"/>
      <c r="H47" s="14"/>
    </row>
    <row r="48" spans="1:8" x14ac:dyDescent="0.3">
      <c r="A48" s="13" t="s">
        <v>2</v>
      </c>
      <c r="B48" s="1"/>
      <c r="C48" s="7">
        <v>10</v>
      </c>
      <c r="D48" s="1" t="s">
        <v>23</v>
      </c>
      <c r="E48" s="1"/>
      <c r="F48" s="1"/>
      <c r="G48" s="1"/>
      <c r="H48" s="14"/>
    </row>
    <row r="49" spans="1:8" x14ac:dyDescent="0.3">
      <c r="A49" s="13"/>
      <c r="B49" s="3"/>
      <c r="C49" s="3"/>
      <c r="D49" s="3"/>
      <c r="E49" s="3"/>
      <c r="F49" s="3"/>
      <c r="G49" s="1"/>
      <c r="H49" s="15"/>
    </row>
    <row r="50" spans="1:8" x14ac:dyDescent="0.3">
      <c r="A50" s="19">
        <v>160</v>
      </c>
      <c r="B50" s="3">
        <f>C48</f>
        <v>10</v>
      </c>
      <c r="C50" s="1" t="s">
        <v>23</v>
      </c>
      <c r="D50" s="3">
        <f>A50*B50</f>
        <v>1600</v>
      </c>
      <c r="E50" s="1" t="s">
        <v>6</v>
      </c>
      <c r="F50" s="1"/>
      <c r="G50" s="1"/>
      <c r="H50" s="14"/>
    </row>
    <row r="51" spans="1:8" x14ac:dyDescent="0.3">
      <c r="A51" s="13" t="s">
        <v>7</v>
      </c>
      <c r="B51" s="3">
        <f>D50</f>
        <v>1600</v>
      </c>
      <c r="C51" s="7">
        <v>3</v>
      </c>
      <c r="D51" s="3">
        <f>B51*C51</f>
        <v>4800</v>
      </c>
      <c r="E51" s="1" t="s">
        <v>16</v>
      </c>
      <c r="F51" s="1"/>
      <c r="G51" s="1"/>
      <c r="H51" s="14"/>
    </row>
    <row r="52" spans="1:8" x14ac:dyDescent="0.3">
      <c r="A52" s="13"/>
      <c r="B52" s="1"/>
      <c r="C52" s="1"/>
      <c r="D52" s="1"/>
      <c r="E52" s="1"/>
      <c r="F52" s="1"/>
      <c r="G52" s="1"/>
      <c r="H52" s="14"/>
    </row>
    <row r="53" spans="1:8" x14ac:dyDescent="0.3">
      <c r="A53" s="13"/>
      <c r="B53" s="1"/>
      <c r="C53" s="2"/>
      <c r="D53" s="3"/>
      <c r="E53" s="3"/>
      <c r="F53" s="1"/>
      <c r="G53" s="1"/>
      <c r="H53" s="14"/>
    </row>
    <row r="54" spans="1:8" x14ac:dyDescent="0.3">
      <c r="A54" s="13"/>
      <c r="B54" s="1"/>
      <c r="C54" s="3">
        <f>D51/1000</f>
        <v>4.8</v>
      </c>
      <c r="D54" s="1"/>
      <c r="E54" s="1"/>
      <c r="F54" s="1"/>
      <c r="G54" s="1"/>
      <c r="H54" s="14"/>
    </row>
    <row r="55" spans="1:8" x14ac:dyDescent="0.3">
      <c r="A55" s="13"/>
      <c r="B55" s="1"/>
      <c r="C55" s="1"/>
      <c r="D55" s="1"/>
      <c r="E55" s="1"/>
      <c r="F55" s="1"/>
      <c r="G55" s="1"/>
      <c r="H55" s="14"/>
    </row>
    <row r="56" spans="1:8" x14ac:dyDescent="0.3">
      <c r="A56" s="13" t="s">
        <v>9</v>
      </c>
      <c r="B56" s="1" t="s">
        <v>10</v>
      </c>
      <c r="C56" s="1"/>
      <c r="D56" s="1"/>
      <c r="E56" s="1"/>
      <c r="F56" s="1"/>
      <c r="G56" s="1"/>
      <c r="H56" s="14"/>
    </row>
    <row r="57" spans="1:8" x14ac:dyDescent="0.3">
      <c r="A57" s="13" t="s">
        <v>9</v>
      </c>
      <c r="B57" s="3">
        <f>C54</f>
        <v>4.8</v>
      </c>
      <c r="C57" s="7">
        <v>2.4</v>
      </c>
      <c r="D57" s="4">
        <f>B57/C57</f>
        <v>2</v>
      </c>
      <c r="E57" s="1"/>
      <c r="F57" s="1"/>
      <c r="G57" s="1"/>
      <c r="H57" s="14"/>
    </row>
    <row r="58" spans="1:8" x14ac:dyDescent="0.3">
      <c r="A58" s="13" t="s">
        <v>11</v>
      </c>
      <c r="B58" s="4">
        <f>D57</f>
        <v>2</v>
      </c>
      <c r="C58" s="4">
        <f>SQRT(B58)</f>
        <v>1.4142135623730951</v>
      </c>
      <c r="D58" s="1"/>
      <c r="E58" s="1"/>
      <c r="F58" s="1"/>
      <c r="G58" s="1"/>
      <c r="H58" s="14"/>
    </row>
    <row r="59" spans="1:8" x14ac:dyDescent="0.3">
      <c r="A59" s="13"/>
      <c r="B59" s="1"/>
      <c r="C59" s="1"/>
      <c r="D59" s="1"/>
      <c r="E59" s="1"/>
      <c r="F59" s="1"/>
      <c r="G59" s="1"/>
      <c r="H59" s="14"/>
    </row>
    <row r="60" spans="1:8" x14ac:dyDescent="0.3">
      <c r="A60" s="13" t="s">
        <v>12</v>
      </c>
      <c r="B60" s="1"/>
      <c r="C60" s="1"/>
      <c r="D60" s="1"/>
      <c r="E60" s="1"/>
      <c r="F60" s="1"/>
      <c r="G60" s="1"/>
      <c r="H60" s="14"/>
    </row>
    <row r="61" spans="1:8" x14ac:dyDescent="0.3">
      <c r="A61" s="13" t="s">
        <v>13</v>
      </c>
      <c r="B61" s="1"/>
      <c r="C61" s="1"/>
      <c r="D61" s="1"/>
      <c r="E61" s="1"/>
      <c r="F61" s="1"/>
      <c r="G61" s="1"/>
      <c r="H61" s="14"/>
    </row>
    <row r="62" spans="1:8" x14ac:dyDescent="0.3">
      <c r="A62" s="17">
        <f>C58</f>
        <v>1.4142135623730951</v>
      </c>
      <c r="B62" s="4">
        <f>C58</f>
        <v>1.4142135623730951</v>
      </c>
      <c r="C62" s="3">
        <f>C57</f>
        <v>2.4</v>
      </c>
      <c r="D62" s="1" t="s">
        <v>20</v>
      </c>
      <c r="E62" s="1"/>
      <c r="F62" s="1" t="s">
        <v>25</v>
      </c>
      <c r="G62" s="3">
        <f>C54</f>
        <v>4.8</v>
      </c>
      <c r="H62" s="14"/>
    </row>
    <row r="63" spans="1:8" x14ac:dyDescent="0.3">
      <c r="A63" s="13" t="s">
        <v>14</v>
      </c>
      <c r="B63" s="1"/>
      <c r="C63" s="1"/>
      <c r="D63" s="4"/>
      <c r="E63" s="3"/>
      <c r="F63" s="1"/>
      <c r="G63" s="1"/>
      <c r="H63" s="14"/>
    </row>
    <row r="64" spans="1:8" x14ac:dyDescent="0.3">
      <c r="A64" s="18">
        <v>2.35</v>
      </c>
      <c r="B64" s="8">
        <v>2.4300000000000002</v>
      </c>
      <c r="C64" s="8">
        <v>2.4</v>
      </c>
      <c r="D64" s="1"/>
      <c r="E64" s="1"/>
      <c r="F64" s="1" t="s">
        <v>25</v>
      </c>
      <c r="G64" s="4">
        <f>A64*B64*C64</f>
        <v>13.705200000000001</v>
      </c>
      <c r="H64" s="14"/>
    </row>
    <row r="65" spans="1:8" x14ac:dyDescent="0.3">
      <c r="A65" s="16" t="s">
        <v>21</v>
      </c>
      <c r="B65" s="3" t="s">
        <v>21</v>
      </c>
      <c r="C65" s="3" t="s">
        <v>22</v>
      </c>
      <c r="D65" s="1"/>
      <c r="E65" s="1"/>
      <c r="F65" s="1"/>
      <c r="G65" s="1"/>
      <c r="H65" s="14"/>
    </row>
    <row r="66" spans="1:8" ht="15" thickBot="1" x14ac:dyDescent="0.35">
      <c r="A66" s="20"/>
      <c r="B66" s="21"/>
      <c r="C66" s="21"/>
      <c r="D66" s="21"/>
      <c r="E66" s="21"/>
      <c r="F66" s="21"/>
      <c r="G66" s="21"/>
      <c r="H66" s="22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Manases</dc:creator>
  <cp:lastModifiedBy>José Luis °</cp:lastModifiedBy>
  <dcterms:created xsi:type="dcterms:W3CDTF">2016-09-25T01:52:33Z</dcterms:created>
  <dcterms:modified xsi:type="dcterms:W3CDTF">2019-09-23T00:26:56Z</dcterms:modified>
</cp:coreProperties>
</file>